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Volumes/data-1/WEB/ADMISSIONS/"/>
    </mc:Choice>
  </mc:AlternateContent>
  <bookViews>
    <workbookView xWindow="10240" yWindow="620" windowWidth="28160" windowHeight="16880" tabRatio="500"/>
  </bookViews>
  <sheets>
    <sheet name="Feuil1" sheetId="1" r:id="rId1"/>
  </sheets>
  <definedNames>
    <definedName name="_xlnm.Print_Area" localSheetId="0">Feuil1!$A$37:$G$46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6" i="1" l="1"/>
  <c r="G45" i="1"/>
  <c r="G44" i="1"/>
  <c r="G43" i="1"/>
  <c r="G42" i="1"/>
  <c r="I5" i="1"/>
  <c r="I11" i="1"/>
  <c r="I13" i="1"/>
  <c r="I26" i="1"/>
  <c r="I27" i="1"/>
  <c r="I28" i="1"/>
  <c r="I29" i="1"/>
  <c r="I30" i="1"/>
  <c r="I31" i="1"/>
  <c r="I32" i="1"/>
  <c r="I33" i="1"/>
  <c r="I34" i="1"/>
  <c r="H34" i="1"/>
  <c r="G34" i="1"/>
  <c r="F13" i="1"/>
  <c r="F33" i="1"/>
  <c r="F34" i="1"/>
  <c r="E13" i="1"/>
  <c r="E33" i="1"/>
  <c r="E34" i="1"/>
  <c r="D13" i="1"/>
  <c r="D33" i="1"/>
  <c r="D34" i="1"/>
  <c r="C13" i="1"/>
  <c r="C33" i="1"/>
  <c r="C34" i="1"/>
  <c r="I15" i="1"/>
  <c r="I14" i="1"/>
</calcChain>
</file>

<file path=xl/sharedStrings.xml><?xml version="1.0" encoding="utf-8"?>
<sst xmlns="http://schemas.openxmlformats.org/spreadsheetml/2006/main" count="92" uniqueCount="51">
  <si>
    <t>Électronique</t>
  </si>
  <si>
    <t>Informatique</t>
  </si>
  <si>
    <t>Math-Méca</t>
  </si>
  <si>
    <t>Télécomm.</t>
  </si>
  <si>
    <t xml:space="preserve">Réseaux &amp; Systèmes d'info </t>
  </si>
  <si>
    <t>Systèmes élec. embarqués</t>
  </si>
  <si>
    <t>places</t>
  </si>
  <si>
    <t>CCP</t>
  </si>
  <si>
    <t>MP</t>
  </si>
  <si>
    <t>PC physique</t>
  </si>
  <si>
    <t>PC chimie</t>
  </si>
  <si>
    <t>PSI</t>
  </si>
  <si>
    <t xml:space="preserve">TSI </t>
  </si>
  <si>
    <t>PT</t>
  </si>
  <si>
    <t>TPC</t>
  </si>
  <si>
    <t>concours DEUG</t>
  </si>
  <si>
    <t>opt. Math</t>
  </si>
  <si>
    <t>Total Concours</t>
  </si>
  <si>
    <t>Titres</t>
  </si>
  <si>
    <t>Passerelle 
PACES UB</t>
  </si>
  <si>
    <t>attest.CPGE</t>
  </si>
  <si>
    <t>M1</t>
  </si>
  <si>
    <t>nc</t>
  </si>
  <si>
    <t>M2</t>
  </si>
  <si>
    <t>DUT</t>
  </si>
  <si>
    <t>BTS</t>
  </si>
  <si>
    <t>ATS</t>
  </si>
  <si>
    <t>Licence 2</t>
  </si>
  <si>
    <t>Licence 3</t>
  </si>
  <si>
    <t>Licence Pro</t>
  </si>
  <si>
    <t>étranger</t>
  </si>
  <si>
    <t>Global</t>
  </si>
  <si>
    <t>Total Titres</t>
  </si>
  <si>
    <t>CP Bx</t>
  </si>
  <si>
    <t>prépa INP</t>
  </si>
  <si>
    <t>Licence renf. Poitiers</t>
  </si>
  <si>
    <t>échanges RI</t>
  </si>
  <si>
    <t>inter école/filière</t>
  </si>
  <si>
    <t>autres</t>
  </si>
  <si>
    <t>Total recrutement  alternatif</t>
  </si>
  <si>
    <t>Total par école</t>
  </si>
  <si>
    <t>master</t>
  </si>
  <si>
    <t>Autre école</t>
  </si>
  <si>
    <t>Convention</t>
  </si>
  <si>
    <t>Campus France</t>
  </si>
  <si>
    <t>TOTAL</t>
  </si>
  <si>
    <t xml:space="preserve">Total </t>
  </si>
  <si>
    <r>
      <t>NOMBRE DE PLACES EN 2</t>
    </r>
    <r>
      <rPr>
        <b/>
        <vertAlign val="superscript"/>
        <sz val="11"/>
        <rFont val="Calibri"/>
        <family val="2"/>
      </rPr>
      <t>ème</t>
    </r>
    <r>
      <rPr>
        <b/>
        <sz val="11"/>
        <rFont val="Calibri"/>
        <family val="2"/>
      </rPr>
      <t xml:space="preserve"> ANNEE filières ingénieur - rentrée 2017</t>
    </r>
  </si>
  <si>
    <r>
      <t>NOMBRE DE PLACES EN 1</t>
    </r>
    <r>
      <rPr>
        <b/>
        <vertAlign val="superscript"/>
        <sz val="11"/>
        <rFont val="Calibri"/>
        <family val="2"/>
      </rPr>
      <t>ère</t>
    </r>
    <r>
      <rPr>
        <b/>
        <sz val="11"/>
        <rFont val="Calibri"/>
        <family val="2"/>
      </rPr>
      <t xml:space="preserve"> ANNEE filières ingénieur - rentrée 2017</t>
    </r>
    <r>
      <rPr>
        <i/>
        <sz val="10"/>
        <rFont val="Calibri"/>
      </rPr>
      <t xml:space="preserve"> (voté au conseil d'administration du 09/12/2016)</t>
    </r>
  </si>
  <si>
    <t>Total</t>
  </si>
  <si>
    <t>ENSEIRB-MATMECA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</si>
</sst>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9"/>
      <color indexed="15"/>
      <name val="Calibri"/>
    </font>
    <font>
      <b/>
      <sz val="11"/>
      <color indexed="15"/>
      <name val="Calibri"/>
      <family val="2"/>
    </font>
    <font>
      <sz val="8"/>
      <name val="Calibri"/>
      <family val="2"/>
    </font>
    <font>
      <b/>
      <sz val="9"/>
      <color indexed="15"/>
      <name val="Calibri"/>
    </font>
    <font>
      <b/>
      <sz val="8"/>
      <name val="Calibri"/>
      <family val="2"/>
    </font>
    <font>
      <b/>
      <vertAlign val="superscript"/>
      <sz val="11"/>
      <name val="Calibri"/>
      <family val="2"/>
    </font>
    <font>
      <i/>
      <sz val="10"/>
      <name val="Calibri"/>
    </font>
    <font>
      <sz val="10"/>
      <name val="Calibri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i/>
      <sz val="9"/>
      <color indexed="15"/>
      <name val="Calibri"/>
    </font>
    <font>
      <sz val="11"/>
      <color indexed="15"/>
      <name val="Calibri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lightUp">
        <fgColor theme="4" tint="0.59999389629810485"/>
        <bgColor theme="0"/>
      </patternFill>
    </fill>
    <fill>
      <patternFill patternType="solid">
        <fgColor indexed="15"/>
        <bgColor indexed="64"/>
      </patternFill>
    </fill>
    <fill>
      <patternFill patternType="lightUp">
        <fgColor rgb="FFD9D9D9"/>
        <bgColor rgb="FFFFFFFF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5A0CE"/>
        <bgColor indexed="64"/>
      </patternFill>
    </fill>
  </fills>
  <borders count="76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hair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/>
      <diagonal/>
    </border>
    <border>
      <left style="dotted">
        <color auto="1"/>
      </left>
      <right style="dotted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4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4" fillId="4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/>
    </xf>
    <xf numFmtId="1" fontId="5" fillId="5" borderId="26" xfId="0" applyNumberFormat="1" applyFont="1" applyFill="1" applyBorder="1" applyAlignment="1">
      <alignment horizontal="center" vertical="center" wrapText="1"/>
    </xf>
    <xf numFmtId="1" fontId="5" fillId="5" borderId="2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1" fontId="5" fillId="5" borderId="7" xfId="0" applyNumberFormat="1" applyFont="1" applyFill="1" applyBorder="1" applyAlignment="1">
      <alignment horizontal="center" vertical="center"/>
    </xf>
    <xf numFmtId="1" fontId="5" fillId="5" borderId="8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6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1" fontId="7" fillId="5" borderId="32" xfId="0" applyNumberFormat="1" applyFont="1" applyFill="1" applyBorder="1" applyAlignment="1">
      <alignment horizontal="center" vertical="center"/>
    </xf>
    <xf numFmtId="1" fontId="7" fillId="5" borderId="33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>
      <alignment horizontal="center" vertical="center"/>
    </xf>
    <xf numFmtId="1" fontId="7" fillId="0" borderId="3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wrapText="1"/>
    </xf>
    <xf numFmtId="0" fontId="6" fillId="6" borderId="27" xfId="0" applyFont="1" applyFill="1" applyBorder="1" applyAlignment="1">
      <alignment horizontal="center" wrapText="1"/>
    </xf>
    <xf numFmtId="0" fontId="12" fillId="6" borderId="44" xfId="0" applyFont="1" applyFill="1" applyBorder="1" applyAlignment="1">
      <alignment horizontal="center" vertical="center" wrapText="1"/>
    </xf>
    <xf numFmtId="0" fontId="12" fillId="6" borderId="45" xfId="0" applyFont="1" applyFill="1" applyBorder="1" applyAlignment="1">
      <alignment vertical="center" wrapText="1"/>
    </xf>
    <xf numFmtId="0" fontId="14" fillId="6" borderId="46" xfId="0" applyFont="1" applyFill="1" applyBorder="1" applyAlignment="1">
      <alignment vertical="center"/>
    </xf>
    <xf numFmtId="0" fontId="14" fillId="6" borderId="47" xfId="0" applyFont="1" applyFill="1" applyBorder="1" applyAlignment="1">
      <alignment vertical="center"/>
    </xf>
    <xf numFmtId="0" fontId="14" fillId="6" borderId="48" xfId="0" applyFont="1" applyFill="1" applyBorder="1" applyAlignment="1">
      <alignment vertical="center"/>
    </xf>
    <xf numFmtId="0" fontId="14" fillId="6" borderId="49" xfId="0" applyFont="1" applyFill="1" applyBorder="1" applyAlignment="1">
      <alignment vertical="center"/>
    </xf>
    <xf numFmtId="0" fontId="1" fillId="2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1" fontId="4" fillId="4" borderId="58" xfId="0" applyNumberFormat="1" applyFont="1" applyFill="1" applyBorder="1" applyAlignment="1">
      <alignment horizontal="center" vertical="center" wrapText="1"/>
    </xf>
    <xf numFmtId="1" fontId="4" fillId="4" borderId="59" xfId="0" applyNumberFormat="1" applyFont="1" applyFill="1" applyBorder="1" applyAlignment="1">
      <alignment horizontal="center" vertical="center" wrapText="1"/>
    </xf>
    <xf numFmtId="1" fontId="5" fillId="4" borderId="52" xfId="0" applyNumberFormat="1" applyFont="1" applyFill="1" applyBorder="1" applyAlignment="1">
      <alignment horizontal="center" vertical="center" wrapText="1"/>
    </xf>
    <xf numFmtId="0" fontId="4" fillId="6" borderId="58" xfId="0" applyFont="1" applyFill="1" applyBorder="1" applyAlignment="1">
      <alignment horizontal="center" vertical="center" wrapText="1"/>
    </xf>
    <xf numFmtId="0" fontId="4" fillId="6" borderId="59" xfId="0" applyFont="1" applyFill="1" applyBorder="1" applyAlignment="1">
      <alignment horizontal="center" vertical="center" wrapText="1"/>
    </xf>
    <xf numFmtId="1" fontId="5" fillId="5" borderId="57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1" fontId="7" fillId="5" borderId="62" xfId="0" applyNumberFormat="1" applyFont="1" applyFill="1" applyBorder="1" applyAlignment="1">
      <alignment horizontal="center" vertical="center"/>
    </xf>
    <xf numFmtId="1" fontId="7" fillId="0" borderId="63" xfId="0" applyNumberFormat="1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1" fontId="5" fillId="5" borderId="65" xfId="0" applyNumberFormat="1" applyFont="1" applyFill="1" applyBorder="1" applyAlignment="1">
      <alignment horizontal="center" vertical="center" wrapText="1"/>
    </xf>
    <xf numFmtId="1" fontId="4" fillId="0" borderId="66" xfId="0" applyNumberFormat="1" applyFont="1" applyFill="1" applyBorder="1" applyAlignment="1">
      <alignment horizontal="center" vertical="center" wrapText="1"/>
    </xf>
    <xf numFmtId="1" fontId="4" fillId="0" borderId="67" xfId="0" applyNumberFormat="1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/>
    </xf>
    <xf numFmtId="1" fontId="5" fillId="0" borderId="65" xfId="0" applyNumberFormat="1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1" fontId="7" fillId="5" borderId="69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wrapText="1"/>
    </xf>
    <xf numFmtId="0" fontId="12" fillId="6" borderId="10" xfId="0" applyFont="1" applyFill="1" applyBorder="1" applyAlignment="1">
      <alignment vertical="center" wrapText="1"/>
    </xf>
    <xf numFmtId="0" fontId="14" fillId="6" borderId="15" xfId="0" applyFont="1" applyFill="1" applyBorder="1" applyAlignment="1">
      <alignment vertical="center"/>
    </xf>
    <xf numFmtId="0" fontId="14" fillId="6" borderId="20" xfId="0" applyFont="1" applyFill="1" applyBorder="1" applyAlignment="1">
      <alignment vertical="center"/>
    </xf>
    <xf numFmtId="0" fontId="2" fillId="3" borderId="70" xfId="0" applyFont="1" applyFill="1" applyBorder="1" applyAlignment="1">
      <alignment horizontal="center" wrapText="1"/>
    </xf>
    <xf numFmtId="0" fontId="6" fillId="6" borderId="65" xfId="0" applyFont="1" applyFill="1" applyBorder="1" applyAlignment="1">
      <alignment horizontal="center" wrapText="1"/>
    </xf>
    <xf numFmtId="0" fontId="3" fillId="6" borderId="66" xfId="0" applyFont="1" applyFill="1" applyBorder="1" applyAlignment="1">
      <alignment vertical="center" wrapText="1"/>
    </xf>
    <xf numFmtId="1" fontId="7" fillId="6" borderId="67" xfId="0" applyNumberFormat="1" applyFont="1" applyFill="1" applyBorder="1" applyAlignment="1">
      <alignment vertical="center"/>
    </xf>
    <xf numFmtId="0" fontId="5" fillId="0" borderId="55" xfId="0" applyFont="1" applyFill="1" applyBorder="1"/>
    <xf numFmtId="0" fontId="1" fillId="0" borderId="53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left" vertical="center"/>
    </xf>
    <xf numFmtId="0" fontId="13" fillId="0" borderId="3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left"/>
    </xf>
    <xf numFmtId="0" fontId="13" fillId="0" borderId="38" xfId="0" applyFont="1" applyFill="1" applyBorder="1" applyAlignment="1">
      <alignment horizontal="left"/>
    </xf>
    <xf numFmtId="0" fontId="4" fillId="6" borderId="60" xfId="0" applyFont="1" applyFill="1" applyBorder="1" applyAlignment="1">
      <alignment horizontal="center" vertical="center" wrapText="1"/>
    </xf>
    <xf numFmtId="0" fontId="4" fillId="6" borderId="61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right" vertical="center" wrapText="1"/>
    </xf>
    <xf numFmtId="0" fontId="2" fillId="5" borderId="30" xfId="0" applyFont="1" applyFill="1" applyBorder="1" applyAlignment="1">
      <alignment horizontal="right" vertical="center" wrapText="1"/>
    </xf>
    <xf numFmtId="0" fontId="2" fillId="5" borderId="31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1" fontId="4" fillId="0" borderId="21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18" fillId="7" borderId="34" xfId="0" applyFont="1" applyFill="1" applyBorder="1" applyAlignment="1">
      <alignment horizontal="center"/>
    </xf>
    <xf numFmtId="0" fontId="18" fillId="7" borderId="35" xfId="0" applyFont="1" applyFill="1" applyBorder="1" applyAlignment="1">
      <alignment horizontal="center"/>
    </xf>
    <xf numFmtId="0" fontId="18" fillId="7" borderId="71" xfId="0" applyFont="1" applyFill="1" applyBorder="1" applyAlignment="1">
      <alignment horizontal="center"/>
    </xf>
    <xf numFmtId="0" fontId="19" fillId="7" borderId="72" xfId="0" applyFont="1" applyFill="1" applyBorder="1" applyAlignment="1">
      <alignment horizontal="center"/>
    </xf>
    <xf numFmtId="0" fontId="16" fillId="0" borderId="34" xfId="0" applyFont="1" applyFill="1" applyBorder="1"/>
    <xf numFmtId="0" fontId="1" fillId="0" borderId="35" xfId="0" applyFont="1" applyFill="1" applyBorder="1" applyAlignment="1">
      <alignment horizontal="left" vertical="center"/>
    </xf>
    <xf numFmtId="0" fontId="15" fillId="0" borderId="73" xfId="0" applyFont="1" applyFill="1" applyBorder="1"/>
    <xf numFmtId="0" fontId="15" fillId="0" borderId="74" xfId="0" applyFont="1" applyFill="1" applyBorder="1"/>
    <xf numFmtId="0" fontId="15" fillId="0" borderId="75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35A0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46"/>
  <sheetViews>
    <sheetView tabSelected="1" topLeftCell="A12" workbookViewId="0">
      <selection activeCell="D16" sqref="D16:D25"/>
    </sheetView>
  </sheetViews>
  <sheetFormatPr baseColWidth="10" defaultRowHeight="16" x14ac:dyDescent="0.2"/>
  <cols>
    <col min="1" max="9" width="24" customWidth="1"/>
  </cols>
  <sheetData>
    <row r="1" spans="1:21" ht="22" thickBot="1" x14ac:dyDescent="0.3">
      <c r="A1" s="128" t="s">
        <v>50</v>
      </c>
      <c r="B1" s="129"/>
      <c r="C1" s="129"/>
      <c r="D1" s="129"/>
      <c r="E1" s="129"/>
      <c r="F1" s="129"/>
      <c r="G1" s="129"/>
      <c r="H1" s="129"/>
      <c r="I1" s="130"/>
    </row>
    <row r="2" spans="1:21" ht="18" thickBot="1" x14ac:dyDescent="0.25">
      <c r="A2" s="125" t="s">
        <v>48</v>
      </c>
      <c r="B2" s="126"/>
      <c r="C2" s="126"/>
      <c r="D2" s="126"/>
      <c r="E2" s="126"/>
      <c r="F2" s="126"/>
      <c r="G2" s="126"/>
      <c r="H2" s="126"/>
      <c r="I2" s="127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1" x14ac:dyDescent="0.2">
      <c r="A3" s="1"/>
      <c r="B3" s="2"/>
      <c r="C3" s="3" t="s">
        <v>0</v>
      </c>
      <c r="D3" s="4" t="s">
        <v>1</v>
      </c>
      <c r="E3" s="4" t="s">
        <v>2</v>
      </c>
      <c r="F3" s="4" t="s">
        <v>3</v>
      </c>
      <c r="G3" s="4" t="s">
        <v>4</v>
      </c>
      <c r="H3" s="63" t="s">
        <v>5</v>
      </c>
      <c r="I3" s="77" t="s">
        <v>49</v>
      </c>
    </row>
    <row r="4" spans="1:21" x14ac:dyDescent="0.2">
      <c r="A4" s="5"/>
      <c r="B4" s="6"/>
      <c r="C4" s="7" t="s">
        <v>6</v>
      </c>
      <c r="D4" s="8" t="s">
        <v>6</v>
      </c>
      <c r="E4" s="8" t="s">
        <v>6</v>
      </c>
      <c r="F4" s="8" t="s">
        <v>6</v>
      </c>
      <c r="G4" s="8" t="s">
        <v>6</v>
      </c>
      <c r="H4" s="64" t="s">
        <v>6</v>
      </c>
      <c r="I4" s="78" t="s">
        <v>6</v>
      </c>
    </row>
    <row r="5" spans="1:21" x14ac:dyDescent="0.2">
      <c r="A5" s="9" t="s">
        <v>7</v>
      </c>
      <c r="B5" s="10" t="s">
        <v>8</v>
      </c>
      <c r="C5" s="11">
        <v>35</v>
      </c>
      <c r="D5" s="12">
        <v>52</v>
      </c>
      <c r="E5" s="12">
        <v>33</v>
      </c>
      <c r="F5" s="12">
        <v>28</v>
      </c>
      <c r="G5" s="13"/>
      <c r="H5" s="65"/>
      <c r="I5" s="79">
        <f>SUM(C5:F5)</f>
        <v>148</v>
      </c>
    </row>
    <row r="6" spans="1:21" x14ac:dyDescent="0.2">
      <c r="A6" s="14" t="s">
        <v>7</v>
      </c>
      <c r="B6" s="15" t="s">
        <v>9</v>
      </c>
      <c r="C6" s="16">
        <v>13</v>
      </c>
      <c r="D6" s="17">
        <v>5</v>
      </c>
      <c r="E6" s="17">
        <v>11</v>
      </c>
      <c r="F6" s="17">
        <v>8</v>
      </c>
      <c r="G6" s="18"/>
      <c r="H6" s="66"/>
      <c r="I6" s="80">
        <v>37</v>
      </c>
    </row>
    <row r="7" spans="1:21" x14ac:dyDescent="0.2">
      <c r="A7" s="14" t="s">
        <v>7</v>
      </c>
      <c r="B7" s="15" t="s">
        <v>10</v>
      </c>
      <c r="C7" s="16"/>
      <c r="D7" s="17"/>
      <c r="E7" s="17"/>
      <c r="F7" s="17"/>
      <c r="G7" s="18"/>
      <c r="H7" s="66"/>
      <c r="I7" s="80"/>
    </row>
    <row r="8" spans="1:21" x14ac:dyDescent="0.2">
      <c r="A8" s="14" t="s">
        <v>7</v>
      </c>
      <c r="B8" s="15" t="s">
        <v>11</v>
      </c>
      <c r="C8" s="16">
        <v>16</v>
      </c>
      <c r="D8" s="17">
        <v>8</v>
      </c>
      <c r="E8" s="17">
        <v>15</v>
      </c>
      <c r="F8" s="17">
        <v>16</v>
      </c>
      <c r="G8" s="18"/>
      <c r="H8" s="66"/>
      <c r="I8" s="80">
        <v>55</v>
      </c>
    </row>
    <row r="9" spans="1:21" x14ac:dyDescent="0.2">
      <c r="A9" s="14" t="s">
        <v>7</v>
      </c>
      <c r="B9" s="15" t="s">
        <v>12</v>
      </c>
      <c r="C9" s="16">
        <v>4</v>
      </c>
      <c r="D9" s="17">
        <v>2</v>
      </c>
      <c r="E9" s="17">
        <v>0</v>
      </c>
      <c r="F9" s="17">
        <v>2</v>
      </c>
      <c r="G9" s="18"/>
      <c r="H9" s="66"/>
      <c r="I9" s="80">
        <v>8</v>
      </c>
    </row>
    <row r="10" spans="1:21" x14ac:dyDescent="0.2">
      <c r="A10" s="14" t="s">
        <v>7</v>
      </c>
      <c r="B10" s="15" t="s">
        <v>13</v>
      </c>
      <c r="C10" s="16">
        <v>2</v>
      </c>
      <c r="D10" s="17">
        <v>1</v>
      </c>
      <c r="E10" s="17">
        <v>4</v>
      </c>
      <c r="F10" s="17">
        <v>1</v>
      </c>
      <c r="G10" s="18"/>
      <c r="H10" s="66"/>
      <c r="I10" s="80">
        <v>8</v>
      </c>
    </row>
    <row r="11" spans="1:21" x14ac:dyDescent="0.2">
      <c r="A11" s="14" t="s">
        <v>7</v>
      </c>
      <c r="B11" s="15" t="s">
        <v>14</v>
      </c>
      <c r="C11" s="16"/>
      <c r="D11" s="17"/>
      <c r="E11" s="17"/>
      <c r="F11" s="17"/>
      <c r="G11" s="18"/>
      <c r="H11" s="66"/>
      <c r="I11" s="80">
        <f>SUM(C11+D11+E11+F11)</f>
        <v>0</v>
      </c>
    </row>
    <row r="12" spans="1:21" x14ac:dyDescent="0.2">
      <c r="A12" s="14" t="s">
        <v>15</v>
      </c>
      <c r="B12" s="15" t="s">
        <v>16</v>
      </c>
      <c r="C12" s="16">
        <v>3</v>
      </c>
      <c r="D12" s="17">
        <v>2</v>
      </c>
      <c r="E12" s="17">
        <v>4</v>
      </c>
      <c r="F12" s="17">
        <v>2</v>
      </c>
      <c r="G12" s="18"/>
      <c r="H12" s="66"/>
      <c r="I12" s="80">
        <v>11</v>
      </c>
    </row>
    <row r="13" spans="1:21" x14ac:dyDescent="0.2">
      <c r="A13" s="113" t="s">
        <v>17</v>
      </c>
      <c r="B13" s="114"/>
      <c r="C13" s="20">
        <f>SUM(C5:C12)</f>
        <v>73</v>
      </c>
      <c r="D13" s="21">
        <f>SUM(D5:D12)</f>
        <v>70</v>
      </c>
      <c r="E13" s="21">
        <f>SUM(E5:E12)</f>
        <v>67</v>
      </c>
      <c r="F13" s="21">
        <f>SUM(F5:F12)</f>
        <v>57</v>
      </c>
      <c r="G13" s="22"/>
      <c r="H13" s="67"/>
      <c r="I13" s="81">
        <f>SUM(I5:I12)</f>
        <v>267</v>
      </c>
    </row>
    <row r="14" spans="1:21" ht="22" x14ac:dyDescent="0.2">
      <c r="A14" s="23" t="s">
        <v>18</v>
      </c>
      <c r="B14" s="24" t="s">
        <v>19</v>
      </c>
      <c r="C14" s="11"/>
      <c r="D14" s="12"/>
      <c r="E14" s="12"/>
      <c r="F14" s="12"/>
      <c r="G14" s="25"/>
      <c r="H14" s="68"/>
      <c r="I14" s="82">
        <f>SUM(C14+D14+E14+F14)</f>
        <v>0</v>
      </c>
    </row>
    <row r="15" spans="1:21" x14ac:dyDescent="0.2">
      <c r="A15" s="26" t="s">
        <v>18</v>
      </c>
      <c r="B15" s="27" t="s">
        <v>20</v>
      </c>
      <c r="C15" s="16"/>
      <c r="D15" s="17"/>
      <c r="E15" s="17"/>
      <c r="F15" s="17"/>
      <c r="G15" s="28"/>
      <c r="H15" s="69"/>
      <c r="I15" s="83">
        <f>SUM(C15+D15+E15+F15)</f>
        <v>0</v>
      </c>
    </row>
    <row r="16" spans="1:21" x14ac:dyDescent="0.2">
      <c r="A16" s="26" t="s">
        <v>18</v>
      </c>
      <c r="B16" s="29" t="s">
        <v>21</v>
      </c>
      <c r="C16" s="119"/>
      <c r="D16" s="121"/>
      <c r="E16" s="121"/>
      <c r="F16" s="121"/>
      <c r="G16" s="123"/>
      <c r="H16" s="111"/>
      <c r="I16" s="83" t="s">
        <v>22</v>
      </c>
    </row>
    <row r="17" spans="1:9" x14ac:dyDescent="0.2">
      <c r="A17" s="26" t="s">
        <v>18</v>
      </c>
      <c r="B17" s="29" t="s">
        <v>23</v>
      </c>
      <c r="C17" s="120"/>
      <c r="D17" s="122"/>
      <c r="E17" s="122"/>
      <c r="F17" s="122"/>
      <c r="G17" s="124"/>
      <c r="H17" s="112"/>
      <c r="I17" s="83" t="s">
        <v>22</v>
      </c>
    </row>
    <row r="18" spans="1:9" x14ac:dyDescent="0.2">
      <c r="A18" s="26" t="s">
        <v>18</v>
      </c>
      <c r="B18" s="30" t="s">
        <v>24</v>
      </c>
      <c r="C18" s="120"/>
      <c r="D18" s="122"/>
      <c r="E18" s="122"/>
      <c r="F18" s="122"/>
      <c r="G18" s="124"/>
      <c r="H18" s="112"/>
      <c r="I18" s="83" t="s">
        <v>22</v>
      </c>
    </row>
    <row r="19" spans="1:9" x14ac:dyDescent="0.2">
      <c r="A19" s="26" t="s">
        <v>18</v>
      </c>
      <c r="B19" s="30" t="s">
        <v>25</v>
      </c>
      <c r="C19" s="120"/>
      <c r="D19" s="122"/>
      <c r="E19" s="122"/>
      <c r="F19" s="122"/>
      <c r="G19" s="124"/>
      <c r="H19" s="112"/>
      <c r="I19" s="83" t="s">
        <v>22</v>
      </c>
    </row>
    <row r="20" spans="1:9" x14ac:dyDescent="0.2">
      <c r="A20" s="26"/>
      <c r="B20" s="30" t="s">
        <v>26</v>
      </c>
      <c r="C20" s="120"/>
      <c r="D20" s="122"/>
      <c r="E20" s="122"/>
      <c r="F20" s="122"/>
      <c r="G20" s="124"/>
      <c r="H20" s="112"/>
      <c r="I20" s="83" t="s">
        <v>22</v>
      </c>
    </row>
    <row r="21" spans="1:9" x14ac:dyDescent="0.2">
      <c r="A21" s="26" t="s">
        <v>18</v>
      </c>
      <c r="B21" s="30" t="s">
        <v>27</v>
      </c>
      <c r="C21" s="120"/>
      <c r="D21" s="122"/>
      <c r="E21" s="122"/>
      <c r="F21" s="122"/>
      <c r="G21" s="124"/>
      <c r="H21" s="112"/>
      <c r="I21" s="83" t="s">
        <v>22</v>
      </c>
    </row>
    <row r="22" spans="1:9" x14ac:dyDescent="0.2">
      <c r="A22" s="26" t="s">
        <v>18</v>
      </c>
      <c r="B22" s="30" t="s">
        <v>28</v>
      </c>
      <c r="C22" s="120"/>
      <c r="D22" s="122"/>
      <c r="E22" s="122"/>
      <c r="F22" s="122"/>
      <c r="G22" s="124"/>
      <c r="H22" s="112"/>
      <c r="I22" s="83" t="s">
        <v>22</v>
      </c>
    </row>
    <row r="23" spans="1:9" x14ac:dyDescent="0.2">
      <c r="A23" s="26" t="s">
        <v>18</v>
      </c>
      <c r="B23" s="31" t="s">
        <v>29</v>
      </c>
      <c r="C23" s="120"/>
      <c r="D23" s="122"/>
      <c r="E23" s="122"/>
      <c r="F23" s="122"/>
      <c r="G23" s="124"/>
      <c r="H23" s="112"/>
      <c r="I23" s="83" t="s">
        <v>22</v>
      </c>
    </row>
    <row r="24" spans="1:9" x14ac:dyDescent="0.2">
      <c r="A24" s="32" t="s">
        <v>18</v>
      </c>
      <c r="B24" s="33" t="s">
        <v>30</v>
      </c>
      <c r="C24" s="120"/>
      <c r="D24" s="122"/>
      <c r="E24" s="122"/>
      <c r="F24" s="122"/>
      <c r="G24" s="124"/>
      <c r="H24" s="112"/>
      <c r="I24" s="83" t="s">
        <v>22</v>
      </c>
    </row>
    <row r="25" spans="1:9" x14ac:dyDescent="0.2">
      <c r="A25" s="32" t="s">
        <v>18</v>
      </c>
      <c r="B25" s="34" t="s">
        <v>31</v>
      </c>
      <c r="C25" s="120"/>
      <c r="D25" s="122"/>
      <c r="E25" s="122"/>
      <c r="F25" s="122"/>
      <c r="G25" s="124"/>
      <c r="H25" s="112"/>
      <c r="I25" s="84"/>
    </row>
    <row r="26" spans="1:9" x14ac:dyDescent="0.2">
      <c r="A26" s="113" t="s">
        <v>32</v>
      </c>
      <c r="B26" s="114"/>
      <c r="C26" s="35">
        <v>12</v>
      </c>
      <c r="D26" s="36">
        <v>12</v>
      </c>
      <c r="E26" s="36">
        <v>5</v>
      </c>
      <c r="F26" s="36">
        <v>2</v>
      </c>
      <c r="G26" s="36">
        <v>28</v>
      </c>
      <c r="H26" s="70">
        <v>24</v>
      </c>
      <c r="I26" s="85">
        <f>SUM(C26:H26)</f>
        <v>83</v>
      </c>
    </row>
    <row r="27" spans="1:9" x14ac:dyDescent="0.2">
      <c r="A27" s="9" t="s">
        <v>33</v>
      </c>
      <c r="B27" s="37"/>
      <c r="C27" s="38">
        <v>4</v>
      </c>
      <c r="D27" s="25">
        <v>4</v>
      </c>
      <c r="E27" s="25">
        <v>6</v>
      </c>
      <c r="F27" s="25">
        <v>4</v>
      </c>
      <c r="G27" s="25"/>
      <c r="H27" s="71"/>
      <c r="I27" s="79">
        <f>SUM(C27+D27+E27+F27)</f>
        <v>18</v>
      </c>
    </row>
    <row r="28" spans="1:9" x14ac:dyDescent="0.2">
      <c r="A28" s="39" t="s">
        <v>34</v>
      </c>
      <c r="B28" s="40"/>
      <c r="C28" s="41">
        <v>4</v>
      </c>
      <c r="D28" s="28">
        <v>4</v>
      </c>
      <c r="E28" s="28">
        <v>4</v>
      </c>
      <c r="F28" s="28">
        <v>4</v>
      </c>
      <c r="G28" s="28"/>
      <c r="H28" s="72"/>
      <c r="I28" s="80">
        <f>C28+D28+E28+F28</f>
        <v>16</v>
      </c>
    </row>
    <row r="29" spans="1:9" x14ac:dyDescent="0.2">
      <c r="A29" s="42" t="s">
        <v>35</v>
      </c>
      <c r="B29" s="19"/>
      <c r="C29" s="41">
        <v>1</v>
      </c>
      <c r="D29" s="28">
        <v>1</v>
      </c>
      <c r="E29" s="28">
        <v>1</v>
      </c>
      <c r="F29" s="28">
        <v>1</v>
      </c>
      <c r="G29" s="28"/>
      <c r="H29" s="73"/>
      <c r="I29" s="80">
        <f t="shared" ref="I29:I32" si="0">SUM(C29+D29+E29+F29)</f>
        <v>4</v>
      </c>
    </row>
    <row r="30" spans="1:9" x14ac:dyDescent="0.2">
      <c r="A30" s="39" t="s">
        <v>36</v>
      </c>
      <c r="B30" s="40"/>
      <c r="C30" s="41"/>
      <c r="D30" s="28"/>
      <c r="E30" s="28"/>
      <c r="F30" s="28"/>
      <c r="G30" s="28"/>
      <c r="H30" s="72"/>
      <c r="I30" s="86">
        <f t="shared" si="0"/>
        <v>0</v>
      </c>
    </row>
    <row r="31" spans="1:9" x14ac:dyDescent="0.2">
      <c r="A31" s="39" t="s">
        <v>37</v>
      </c>
      <c r="B31" s="40"/>
      <c r="C31" s="41"/>
      <c r="D31" s="28"/>
      <c r="E31" s="28"/>
      <c r="F31" s="28"/>
      <c r="G31" s="28"/>
      <c r="H31" s="72"/>
      <c r="I31" s="86">
        <f t="shared" si="0"/>
        <v>0</v>
      </c>
    </row>
    <row r="32" spans="1:9" x14ac:dyDescent="0.2">
      <c r="A32" s="43" t="s">
        <v>38</v>
      </c>
      <c r="B32" s="44"/>
      <c r="C32" s="45"/>
      <c r="D32" s="46"/>
      <c r="E32" s="46"/>
      <c r="F32" s="46"/>
      <c r="G32" s="46"/>
      <c r="H32" s="74"/>
      <c r="I32" s="84">
        <f t="shared" si="0"/>
        <v>0</v>
      </c>
    </row>
    <row r="33" spans="1:14" ht="17" thickBot="1" x14ac:dyDescent="0.25">
      <c r="A33" s="115" t="s">
        <v>39</v>
      </c>
      <c r="B33" s="116"/>
      <c r="C33" s="47">
        <f>C26+SUM(C27:C32)</f>
        <v>21</v>
      </c>
      <c r="D33" s="48">
        <f>D26+SUM(D27:D32)</f>
        <v>21</v>
      </c>
      <c r="E33" s="48">
        <f>E26+SUM(E27:E32)</f>
        <v>16</v>
      </c>
      <c r="F33" s="48">
        <f>F26+SUM(F27:F32)</f>
        <v>11</v>
      </c>
      <c r="G33" s="48"/>
      <c r="H33" s="75"/>
      <c r="I33" s="87">
        <f>I26+SUM(I27:I32)</f>
        <v>121</v>
      </c>
    </row>
    <row r="34" spans="1:14" ht="17" thickBot="1" x14ac:dyDescent="0.25">
      <c r="A34" s="117" t="s">
        <v>40</v>
      </c>
      <c r="B34" s="118"/>
      <c r="C34" s="49">
        <f>C13+C33</f>
        <v>94</v>
      </c>
      <c r="D34" s="50">
        <f>D13+D33</f>
        <v>91</v>
      </c>
      <c r="E34" s="50">
        <f>E13+E33</f>
        <v>83</v>
      </c>
      <c r="F34" s="50">
        <f>F13+F33</f>
        <v>68</v>
      </c>
      <c r="G34" s="50">
        <f>G26</f>
        <v>28</v>
      </c>
      <c r="H34" s="76">
        <f>H26</f>
        <v>24</v>
      </c>
      <c r="I34" s="88">
        <f>I13+I33</f>
        <v>388</v>
      </c>
    </row>
    <row r="37" spans="1:14" ht="21" x14ac:dyDescent="0.25">
      <c r="A37" s="131" t="s">
        <v>50</v>
      </c>
      <c r="B37" s="131"/>
      <c r="C37" s="131"/>
      <c r="D37" s="131"/>
      <c r="E37" s="131"/>
      <c r="F37" s="131"/>
      <c r="G37" s="131"/>
    </row>
    <row r="38" spans="1:14" ht="18" thickBot="1" x14ac:dyDescent="0.25">
      <c r="A38" s="102" t="s">
        <v>47</v>
      </c>
      <c r="B38" s="103"/>
      <c r="C38" s="103"/>
      <c r="D38" s="103"/>
      <c r="E38" s="103"/>
      <c r="F38" s="103"/>
      <c r="G38" s="104"/>
      <c r="H38" s="51"/>
      <c r="I38" s="51"/>
      <c r="J38" s="51"/>
      <c r="K38" s="51"/>
      <c r="L38" s="51"/>
      <c r="M38" s="51"/>
      <c r="N38" s="51"/>
    </row>
    <row r="39" spans="1:14" x14ac:dyDescent="0.2">
      <c r="A39" s="105"/>
      <c r="B39" s="106"/>
      <c r="C39" s="52" t="s">
        <v>0</v>
      </c>
      <c r="D39" s="53" t="s">
        <v>1</v>
      </c>
      <c r="E39" s="54" t="s">
        <v>3</v>
      </c>
      <c r="F39" s="54" t="s">
        <v>2</v>
      </c>
      <c r="G39" s="93" t="s">
        <v>46</v>
      </c>
    </row>
    <row r="40" spans="1:14" x14ac:dyDescent="0.2">
      <c r="A40" s="107"/>
      <c r="B40" s="108"/>
      <c r="C40" s="55" t="s">
        <v>6</v>
      </c>
      <c r="D40" s="56" t="s">
        <v>6</v>
      </c>
      <c r="E40" s="56" t="s">
        <v>6</v>
      </c>
      <c r="F40" s="89" t="s">
        <v>6</v>
      </c>
      <c r="G40" s="94" t="s">
        <v>6</v>
      </c>
    </row>
    <row r="41" spans="1:14" x14ac:dyDescent="0.2">
      <c r="A41" s="109" t="s">
        <v>28</v>
      </c>
      <c r="B41" s="110"/>
      <c r="C41" s="57"/>
      <c r="D41" s="58"/>
      <c r="E41" s="58"/>
      <c r="F41" s="90"/>
      <c r="G41" s="95"/>
    </row>
    <row r="42" spans="1:14" x14ac:dyDescent="0.2">
      <c r="A42" s="98" t="s">
        <v>41</v>
      </c>
      <c r="B42" s="99"/>
      <c r="C42" s="59"/>
      <c r="D42" s="60"/>
      <c r="E42" s="60"/>
      <c r="F42" s="91"/>
      <c r="G42" s="96">
        <f>SUM(C42+D42+E42+F42)</f>
        <v>0</v>
      </c>
    </row>
    <row r="43" spans="1:14" x14ac:dyDescent="0.2">
      <c r="A43" s="98" t="s">
        <v>42</v>
      </c>
      <c r="B43" s="99"/>
      <c r="C43" s="59"/>
      <c r="D43" s="60"/>
      <c r="E43" s="60"/>
      <c r="F43" s="91"/>
      <c r="G43" s="96">
        <f>SUM(C43+D43+E43+F43)</f>
        <v>0</v>
      </c>
    </row>
    <row r="44" spans="1:14" x14ac:dyDescent="0.2">
      <c r="A44" s="98" t="s">
        <v>43</v>
      </c>
      <c r="B44" s="99"/>
      <c r="C44" s="59"/>
      <c r="D44" s="60"/>
      <c r="E44" s="60"/>
      <c r="F44" s="91"/>
      <c r="G44" s="96">
        <f>SUM(C44+D44+E44+F44)</f>
        <v>0</v>
      </c>
    </row>
    <row r="45" spans="1:14" ht="17" thickBot="1" x14ac:dyDescent="0.25">
      <c r="A45" s="100" t="s">
        <v>44</v>
      </c>
      <c r="B45" s="101"/>
      <c r="C45" s="61"/>
      <c r="D45" s="62"/>
      <c r="E45" s="62"/>
      <c r="F45" s="92"/>
      <c r="G45" s="96">
        <f>SUM(C45+D45+E45+F45)</f>
        <v>0</v>
      </c>
    </row>
    <row r="46" spans="1:14" ht="17" thickBot="1" x14ac:dyDescent="0.25">
      <c r="A46" s="132" t="s">
        <v>45</v>
      </c>
      <c r="B46" s="133"/>
      <c r="C46" s="134">
        <v>3</v>
      </c>
      <c r="D46" s="135">
        <v>7</v>
      </c>
      <c r="E46" s="135">
        <v>1</v>
      </c>
      <c r="F46" s="136">
        <v>1</v>
      </c>
      <c r="G46" s="97">
        <f>SUM(C46:F46)</f>
        <v>12</v>
      </c>
    </row>
  </sheetData>
  <mergeCells count="21">
    <mergeCell ref="A1:I1"/>
    <mergeCell ref="A37:G37"/>
    <mergeCell ref="H16:H25"/>
    <mergeCell ref="A26:B26"/>
    <mergeCell ref="A33:B33"/>
    <mergeCell ref="A34:B34"/>
    <mergeCell ref="A2:I2"/>
    <mergeCell ref="A13:B13"/>
    <mergeCell ref="C16:C25"/>
    <mergeCell ref="D16:D25"/>
    <mergeCell ref="E16:E25"/>
    <mergeCell ref="F16:F25"/>
    <mergeCell ref="G16:G25"/>
    <mergeCell ref="A42:B42"/>
    <mergeCell ref="A43:B43"/>
    <mergeCell ref="A44:B44"/>
    <mergeCell ref="A45:B45"/>
    <mergeCell ref="A38:G38"/>
    <mergeCell ref="A39:B39"/>
    <mergeCell ref="A40:B40"/>
    <mergeCell ref="A41:B41"/>
  </mergeCells>
  <phoneticPr fontId="17" type="noConversion"/>
  <pageMargins left="0.7" right="0.7" top="0.75" bottom="0.75" header="0.3" footer="0.3"/>
  <pageSetup paperSize="9" scale="73" fitToHeight="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 Hans</dc:creator>
  <cp:lastModifiedBy>Manon Hans</cp:lastModifiedBy>
  <cp:lastPrinted>2017-03-09T15:47:18Z</cp:lastPrinted>
  <dcterms:created xsi:type="dcterms:W3CDTF">2017-03-09T14:38:10Z</dcterms:created>
  <dcterms:modified xsi:type="dcterms:W3CDTF">2017-03-09T15:47:22Z</dcterms:modified>
</cp:coreProperties>
</file>